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440" windowHeight="1207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O16" i="1"/>
  <c r="P4"/>
  <c r="P5"/>
  <c r="P6"/>
  <c r="P7"/>
  <c r="P8"/>
  <c r="P9"/>
  <c r="P10"/>
  <c r="P11"/>
  <c r="P12"/>
  <c r="P13"/>
  <c r="P14"/>
  <c r="P3"/>
  <c r="N4"/>
  <c r="N5"/>
  <c r="N6"/>
  <c r="N7"/>
  <c r="N8"/>
  <c r="N9"/>
  <c r="N10"/>
  <c r="N11"/>
  <c r="N12"/>
  <c r="N13"/>
  <c r="N14"/>
  <c r="N3"/>
  <c r="L14"/>
  <c r="L13"/>
  <c r="L12"/>
  <c r="L11"/>
  <c r="L10"/>
  <c r="L9"/>
  <c r="L8"/>
  <c r="L7"/>
  <c r="L6"/>
  <c r="L5"/>
  <c r="L4"/>
  <c r="L3"/>
  <c r="J4"/>
  <c r="J5"/>
  <c r="J6"/>
  <c r="J7"/>
  <c r="J8"/>
  <c r="J9"/>
  <c r="J10"/>
  <c r="J11"/>
  <c r="J12"/>
  <c r="J13"/>
  <c r="J14"/>
  <c r="J3"/>
  <c r="H4"/>
  <c r="H5"/>
  <c r="H6"/>
  <c r="H7"/>
  <c r="H8"/>
  <c r="H9"/>
  <c r="H10"/>
  <c r="H11"/>
  <c r="H12"/>
  <c r="H13"/>
  <c r="H14"/>
  <c r="H3"/>
  <c r="F4"/>
  <c r="F5"/>
  <c r="F6"/>
  <c r="F7"/>
  <c r="F8"/>
  <c r="F9"/>
  <c r="F10"/>
  <c r="F11"/>
  <c r="F12"/>
  <c r="F13"/>
  <c r="F14"/>
  <c r="F3"/>
  <c r="D3"/>
  <c r="D10"/>
  <c r="D4"/>
  <c r="D5"/>
  <c r="D6"/>
  <c r="D7"/>
  <c r="D8"/>
  <c r="D9"/>
  <c r="D11"/>
  <c r="D12"/>
  <c r="D13"/>
  <c r="D14"/>
  <c r="M16" l="1"/>
  <c r="K16"/>
  <c r="C16" l="1"/>
  <c r="E16"/>
  <c r="G16"/>
  <c r="I16"/>
  <c r="B16"/>
</calcChain>
</file>

<file path=xl/comments1.xml><?xml version="1.0" encoding="utf-8"?>
<comments xmlns="http://schemas.openxmlformats.org/spreadsheetml/2006/main">
  <authors>
    <author>Roman Huditsch</author>
  </authors>
  <commentList>
    <comment ref="N7" authorId="0">
      <text>
        <r>
          <rPr>
            <b/>
            <sz val="9"/>
            <color indexed="81"/>
            <rFont val="Tahoma"/>
            <charset val="1"/>
          </rPr>
          <t>Roman Huditsch:</t>
        </r>
        <r>
          <rPr>
            <sz val="9"/>
            <color indexed="81"/>
            <rFont val="Tahoma"/>
            <charset val="1"/>
          </rPr>
          <t xml:space="preserve">
Bücherei war eine Woche geschlossen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Roman Huditsch:</t>
        </r>
        <r>
          <rPr>
            <sz val="9"/>
            <color indexed="81"/>
            <rFont val="Tahoma"/>
            <charset val="1"/>
          </rPr>
          <t xml:space="preserve">
eine Woche geschlossen</t>
        </r>
      </text>
    </comment>
  </commentList>
</comments>
</file>

<file path=xl/sharedStrings.xml><?xml version="1.0" encoding="utf-8"?>
<sst xmlns="http://schemas.openxmlformats.org/spreadsheetml/2006/main" count="20" uniqueCount="14">
  <si>
    <t>Gesamt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</si>
  <si>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</si>
  <si>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</si>
  <si>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</si>
  <si>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</si>
  <si>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</si>
  <si>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</si>
  <si>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</si>
  <si>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</si>
  <si>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</si>
  <si>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</si>
  <si>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</si>
  <si>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</si>
  <si>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Veränderung zum Vorjahr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</si>
</sst>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35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chart>
    <c:plotArea>
      <c:layout/>
      <c:barChart>
        <c:barDir val="col"/>
        <c:grouping val="clustered"/>
        <c:ser>
          <c:idx val="0"/>
          <c:order val="0"/>
          <c:tx>
            <c:strRef>
              <c:f>Tabelle1!$B$1:$B$2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Tabelle1!$B$3:$B$14</c:f>
              <c:numCache>
                <c:formatCode>General</c:formatCode>
                <c:ptCount val="12"/>
                <c:pt idx="0">
                  <c:v>2047</c:v>
                </c:pt>
                <c:pt idx="1">
                  <c:v>2313</c:v>
                </c:pt>
                <c:pt idx="2">
                  <c:v>2819</c:v>
                </c:pt>
                <c:pt idx="3">
                  <c:v>2301</c:v>
                </c:pt>
                <c:pt idx="4">
                  <c:v>2181</c:v>
                </c:pt>
                <c:pt idx="5">
                  <c:v>2470</c:v>
                </c:pt>
                <c:pt idx="6">
                  <c:v>2414</c:v>
                </c:pt>
                <c:pt idx="7">
                  <c:v>2267</c:v>
                </c:pt>
                <c:pt idx="8">
                  <c:v>2437</c:v>
                </c:pt>
                <c:pt idx="9">
                  <c:v>2438</c:v>
                </c:pt>
                <c:pt idx="10">
                  <c:v>2737</c:v>
                </c:pt>
                <c:pt idx="11">
                  <c:v>1813</c:v>
                </c:pt>
              </c:numCache>
            </c:numRef>
          </c:val>
        </c:ser>
        <c:ser>
          <c:idx val="1"/>
          <c:order val="1"/>
          <c:tx>
            <c:strRef>
              <c:f>Tabelle1!$C$1:$C$2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Tabelle1!$C$3:$C$14</c:f>
              <c:numCache>
                <c:formatCode>General</c:formatCode>
                <c:ptCount val="12"/>
                <c:pt idx="0">
                  <c:v>2530</c:v>
                </c:pt>
                <c:pt idx="1">
                  <c:v>2278</c:v>
                </c:pt>
                <c:pt idx="2">
                  <c:v>2669</c:v>
                </c:pt>
                <c:pt idx="3">
                  <c:v>2277</c:v>
                </c:pt>
                <c:pt idx="4">
                  <c:v>2183</c:v>
                </c:pt>
                <c:pt idx="5">
                  <c:v>2330</c:v>
                </c:pt>
                <c:pt idx="6">
                  <c:v>2510</c:v>
                </c:pt>
                <c:pt idx="7">
                  <c:v>2362</c:v>
                </c:pt>
                <c:pt idx="8">
                  <c:v>2789</c:v>
                </c:pt>
                <c:pt idx="9">
                  <c:v>2625</c:v>
                </c:pt>
                <c:pt idx="10">
                  <c:v>2953</c:v>
                </c:pt>
                <c:pt idx="11">
                  <c:v>2252</c:v>
                </c:pt>
              </c:numCache>
            </c:numRef>
          </c:val>
        </c:ser>
        <c:ser>
          <c:idx val="2"/>
          <c:order val="2"/>
          <c:tx>
            <c:strRef>
              <c:f>Tabelle1!$E$1:$E$2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Tabelle1!$E$3:$E$14</c:f>
              <c:numCache>
                <c:formatCode>General</c:formatCode>
                <c:ptCount val="12"/>
                <c:pt idx="0">
                  <c:v>3032</c:v>
                </c:pt>
                <c:pt idx="1">
                  <c:v>3045</c:v>
                </c:pt>
                <c:pt idx="2">
                  <c:v>3754</c:v>
                </c:pt>
                <c:pt idx="3">
                  <c:v>3049</c:v>
                </c:pt>
                <c:pt idx="4">
                  <c:v>2998</c:v>
                </c:pt>
                <c:pt idx="5">
                  <c:v>2920</c:v>
                </c:pt>
                <c:pt idx="6">
                  <c:v>2463</c:v>
                </c:pt>
                <c:pt idx="7">
                  <c:v>3371</c:v>
                </c:pt>
                <c:pt idx="8">
                  <c:v>3378</c:v>
                </c:pt>
                <c:pt idx="9">
                  <c:v>3106</c:v>
                </c:pt>
                <c:pt idx="10">
                  <c:v>3675</c:v>
                </c:pt>
                <c:pt idx="11">
                  <c:v>2942</c:v>
                </c:pt>
              </c:numCache>
            </c:numRef>
          </c:val>
        </c:ser>
        <c:ser>
          <c:idx val="3"/>
          <c:order val="3"/>
          <c:tx>
            <c:strRef>
              <c:f>Tabelle1!$G$1:$G$2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Tabelle1!$G$3:$G$14</c:f>
              <c:numCache>
                <c:formatCode>General</c:formatCode>
                <c:ptCount val="12"/>
                <c:pt idx="0">
                  <c:v>4120</c:v>
                </c:pt>
                <c:pt idx="1">
                  <c:v>3694</c:v>
                </c:pt>
                <c:pt idx="2">
                  <c:v>3860</c:v>
                </c:pt>
                <c:pt idx="3">
                  <c:v>3489</c:v>
                </c:pt>
                <c:pt idx="4">
                  <c:v>3967</c:v>
                </c:pt>
                <c:pt idx="5">
                  <c:v>4061</c:v>
                </c:pt>
                <c:pt idx="6">
                  <c:v>4703</c:v>
                </c:pt>
                <c:pt idx="7">
                  <c:v>4224</c:v>
                </c:pt>
                <c:pt idx="8">
                  <c:v>3961</c:v>
                </c:pt>
                <c:pt idx="9">
                  <c:v>4603</c:v>
                </c:pt>
                <c:pt idx="10">
                  <c:v>4442</c:v>
                </c:pt>
                <c:pt idx="11">
                  <c:v>3313</c:v>
                </c:pt>
              </c:numCache>
            </c:numRef>
          </c:val>
        </c:ser>
        <c:ser>
          <c:idx val="4"/>
          <c:order val="4"/>
          <c:tx>
            <c:strRef>
              <c:f>Tabelle1!$I$1:$I$2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Tabelle1!$I$3:$I$14</c:f>
              <c:numCache>
                <c:formatCode>General</c:formatCode>
                <c:ptCount val="12"/>
                <c:pt idx="0">
                  <c:v>5271</c:v>
                </c:pt>
                <c:pt idx="1">
                  <c:v>4090</c:v>
                </c:pt>
                <c:pt idx="2">
                  <c:v>4402</c:v>
                </c:pt>
                <c:pt idx="3">
                  <c:v>4750</c:v>
                </c:pt>
                <c:pt idx="4">
                  <c:v>4323</c:v>
                </c:pt>
                <c:pt idx="5">
                  <c:v>4516</c:v>
                </c:pt>
                <c:pt idx="6">
                  <c:v>5281</c:v>
                </c:pt>
                <c:pt idx="7">
                  <c:v>4430</c:v>
                </c:pt>
                <c:pt idx="8">
                  <c:v>4684</c:v>
                </c:pt>
                <c:pt idx="9">
                  <c:v>5189</c:v>
                </c:pt>
                <c:pt idx="10">
                  <c:v>4863</c:v>
                </c:pt>
                <c:pt idx="11">
                  <c:v>3984</c:v>
                </c:pt>
              </c:numCache>
            </c:numRef>
          </c:val>
        </c:ser>
        <c:ser>
          <c:idx val="5"/>
          <c:order val="5"/>
          <c:tx>
            <c:strRef>
              <c:f>Tabelle1!$K$1:$K$2</c:f>
              <c:strCache>
                <c:ptCount val="1"/>
                <c:pt idx="0">
                  <c:v>2014</c:v>
                </c:pt>
              </c:strCache>
            </c:strRef>
          </c:tx>
          <c:cat>
            <c:strRef>
              <c:f>Tabelle1!$A$3:$A$14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Tabelle1!$K$3:$K$14</c:f>
              <c:numCache>
                <c:formatCode>General</c:formatCode>
                <c:ptCount val="12"/>
                <c:pt idx="0">
                  <c:v>5485</c:v>
                </c:pt>
                <c:pt idx="1">
                  <c:v>5346</c:v>
                </c:pt>
                <c:pt idx="2">
                  <c:v>5592</c:v>
                </c:pt>
                <c:pt idx="3">
                  <c:v>5215</c:v>
                </c:pt>
                <c:pt idx="4">
                  <c:v>4606</c:v>
                </c:pt>
                <c:pt idx="5">
                  <c:v>5410</c:v>
                </c:pt>
                <c:pt idx="6">
                  <c:v>6216</c:v>
                </c:pt>
                <c:pt idx="7">
                  <c:v>5137</c:v>
                </c:pt>
                <c:pt idx="8">
                  <c:v>5811</c:v>
                </c:pt>
                <c:pt idx="9">
                  <c:v>6197</c:v>
                </c:pt>
                <c:pt idx="10">
                  <c:v>5347</c:v>
                </c:pt>
                <c:pt idx="11">
                  <c:v>4758</c:v>
                </c:pt>
              </c:numCache>
            </c:numRef>
          </c:val>
        </c:ser>
        <c:ser>
          <c:idx val="6"/>
          <c:order val="6"/>
          <c:tx>
            <c:strRef>
              <c:f>Tabelle1!$M$1</c:f>
              <c:strCache>
                <c:ptCount val="1"/>
                <c:pt idx="0">
                  <c:v>2015</c:v>
                </c:pt>
              </c:strCache>
            </c:strRef>
          </c:tx>
          <c:val>
            <c:numRef>
              <c:f>Tabelle1!$M$3:$M$14</c:f>
              <c:numCache>
                <c:formatCode>General</c:formatCode>
                <c:ptCount val="12"/>
                <c:pt idx="0">
                  <c:v>5643</c:v>
                </c:pt>
                <c:pt idx="1">
                  <c:v>5526</c:v>
                </c:pt>
                <c:pt idx="2">
                  <c:v>5947</c:v>
                </c:pt>
                <c:pt idx="3">
                  <c:v>5878</c:v>
                </c:pt>
                <c:pt idx="4">
                  <c:v>4735</c:v>
                </c:pt>
                <c:pt idx="5">
                  <c:v>5377</c:v>
                </c:pt>
                <c:pt idx="6">
                  <c:v>6147</c:v>
                </c:pt>
                <c:pt idx="7">
                  <c:v>5443</c:v>
                </c:pt>
                <c:pt idx="8">
                  <c:v>5915</c:v>
                </c:pt>
                <c:pt idx="9">
                  <c:v>5725</c:v>
                </c:pt>
                <c:pt idx="10">
                  <c:v>6052</c:v>
                </c:pt>
                <c:pt idx="11">
                  <c:v>5482</c:v>
                </c:pt>
              </c:numCache>
            </c:numRef>
          </c:val>
        </c:ser>
        <c:ser>
          <c:idx val="7"/>
          <c:order val="7"/>
          <c:tx>
            <c:v>2016</c:v>
          </c:tx>
          <c:val>
            <c:numRef>
              <c:f>Tabelle1!$O$3:$O$14</c:f>
              <c:numCache>
                <c:formatCode>General</c:formatCode>
                <c:ptCount val="12"/>
                <c:pt idx="0">
                  <c:v>6230</c:v>
                </c:pt>
                <c:pt idx="1">
                  <c:v>7077</c:v>
                </c:pt>
                <c:pt idx="2">
                  <c:v>6805</c:v>
                </c:pt>
                <c:pt idx="3">
                  <c:v>5852</c:v>
                </c:pt>
                <c:pt idx="4">
                  <c:v>5949</c:v>
                </c:pt>
                <c:pt idx="5">
                  <c:v>6423</c:v>
                </c:pt>
                <c:pt idx="6">
                  <c:v>6313</c:v>
                </c:pt>
                <c:pt idx="7">
                  <c:v>6805</c:v>
                </c:pt>
                <c:pt idx="8">
                  <c:v>6372</c:v>
                </c:pt>
                <c:pt idx="9">
                  <c:v>6245</c:v>
                </c:pt>
                <c:pt idx="10">
                  <c:v>6114</c:v>
                </c:pt>
                <c:pt idx="11">
                  <c:v>0</c:v>
                </c:pt>
              </c:numCache>
            </c:numRef>
          </c:val>
        </c:ser>
        <c:dLbls/>
        <c:axId val="89268608"/>
        <c:axId val="89270144"/>
      </c:barChart>
      <c:catAx>
        <c:axId val="89268608"/>
        <c:scaling>
          <c:orientation val="minMax"/>
        </c:scaling>
        <c:axPos val="b"/>
        <c:tickLblPos val="nextTo"/>
        <c:crossAx val="89270144"/>
        <c:crosses val="autoZero"/>
        <c:auto val="1"/>
        <c:lblAlgn val="ctr"/>
        <c:lblOffset val="100"/>
      </c:catAx>
      <c:valAx>
        <c:axId val="89270144"/>
        <c:scaling>
          <c:orientation val="minMax"/>
        </c:scaling>
        <c:axPos val="l"/>
        <c:majorGridlines/>
        <c:numFmt formatCode="General" sourceLinked="1"/>
        <c:tickLblPos val="nextTo"/>
        <c:crossAx val="8926860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19049</xdr:rowOff>
    </xdr:from>
    <xdr:to>
      <xdr:col>16</xdr:col>
      <xdr:colOff>9525</xdr:colOff>
      <xdr:row>37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tabSelected="1" workbookViewId="0">
      <selection activeCell="C10" sqref="C10"/>
    </sheetView>
  </sheetViews>
  <sheetFormatPr baseColWidth="10" defaultRowHeight="15"/>
  <cols>
    <col min="4" max="4" width="14.140625" customWidth="1"/>
    <col min="6" max="6" width="13" customWidth="1"/>
    <col min="8" max="8" width="14.85546875" customWidth="1"/>
    <col min="10" max="10" width="13.7109375" customWidth="1"/>
    <col min="12" max="12" width="13.140625" customWidth="1"/>
    <col min="14" max="14" width="14.140625" customWidth="1"/>
    <col min="16" max="16" width="13.140625" customWidth="1"/>
  </cols>
  <sheetData>
    <row r="1" spans="1:16" ht="30">
      <c r="B1" s="1">
        <v>2009</v>
      </c>
      <c r="C1" s="1">
        <v>2010</v>
      </c>
      <c r="D1" s="3" t="s">
        <v>13</v>
      </c>
      <c r="E1" s="1">
        <v>2011</v>
      </c>
      <c r="F1" s="3" t="s">
        <v>13</v>
      </c>
      <c r="G1" s="1">
        <v>2012</v>
      </c>
      <c r="H1" s="3" t="s">
        <v>13</v>
      </c>
      <c r="I1" s="1">
        <v>2013</v>
      </c>
      <c r="J1" s="3" t="s">
        <v>13</v>
      </c>
      <c r="K1" s="1">
        <v>2014</v>
      </c>
      <c r="L1" s="3" t="s">
        <v>13</v>
      </c>
      <c r="M1" s="1">
        <v>2015</v>
      </c>
      <c r="N1" s="3" t="s">
        <v>13</v>
      </c>
      <c r="O1" s="1">
        <v>2016</v>
      </c>
      <c r="P1" s="3" t="s">
        <v>13</v>
      </c>
    </row>
    <row r="3" spans="1:16">
      <c r="A3" s="1" t="s">
        <v>1</v>
      </c>
      <c r="B3">
        <v>2047</v>
      </c>
      <c r="C3">
        <v>2530</v>
      </c>
      <c r="D3" s="2">
        <f>ABS((C3-B3)/B3)*IF((C3-B3)&gt;0,1,-1)</f>
        <v>0.23595505617977527</v>
      </c>
      <c r="E3">
        <v>3032</v>
      </c>
      <c r="F3" s="2">
        <f>ABS((E3-C3)/C3)*IF((E3-C3)&gt;0,1,-1)</f>
        <v>0.1984189723320158</v>
      </c>
      <c r="G3">
        <v>4120</v>
      </c>
      <c r="H3" s="2">
        <f>ABS((G3-E3)/E3)*IF((G3-E3)&gt;0,1,-1)</f>
        <v>0.35883905013192613</v>
      </c>
      <c r="I3">
        <v>5271</v>
      </c>
      <c r="J3" s="2">
        <f>ABS((I3-G3)/G3)*IF((I3-G3)&gt;0,1,-1)</f>
        <v>0.27936893203883495</v>
      </c>
      <c r="K3">
        <v>5485</v>
      </c>
      <c r="L3" s="2">
        <f>ABS((K3-I3)/I3)*IF((K3-I3)&gt;0,1,-1)</f>
        <v>4.0599506734964902E-2</v>
      </c>
      <c r="M3">
        <v>5643</v>
      </c>
      <c r="N3" s="2">
        <f>ABS((M3-K3)/K3)*IF((M3-K3)&gt;0,1,-1)</f>
        <v>2.8805834092980858E-2</v>
      </c>
      <c r="O3">
        <v>6230</v>
      </c>
      <c r="P3" s="2">
        <f>ABS((O3-M3)/M3)*IF((O3-M3)&gt;0,1,-1)</f>
        <v>0.10402268297005139</v>
      </c>
    </row>
    <row r="4" spans="1:16">
      <c r="A4" s="1" t="s">
        <v>2</v>
      </c>
      <c r="B4">
        <v>2313</v>
      </c>
      <c r="C4">
        <v>2278</v>
      </c>
      <c r="D4" s="2">
        <f t="shared" ref="D4:D14" si="0">ABS((C4-B4)/B4)*IF((C4-B4)&gt;0,1,-1)</f>
        <v>-1.5131863380890618E-2</v>
      </c>
      <c r="E4">
        <v>3045</v>
      </c>
      <c r="F4" s="2">
        <f t="shared" ref="F4:F14" si="1">ABS((E4-C4)/C4)*IF((E4-C4)&gt;0,1,-1)</f>
        <v>0.33669885864793681</v>
      </c>
      <c r="G4">
        <v>3694</v>
      </c>
      <c r="H4" s="2">
        <f t="shared" ref="H4:H14" si="2">ABS((G4-E4)/E4)*IF((G4-E4)&gt;0,1,-1)</f>
        <v>0.21313628899835796</v>
      </c>
      <c r="I4">
        <v>4090</v>
      </c>
      <c r="J4" s="2">
        <f t="shared" ref="J4:J14" si="3">ABS((I4-G4)/G4)*IF((I4-G4)&gt;0,1,-1)</f>
        <v>0.10720086626962642</v>
      </c>
      <c r="K4">
        <v>5346</v>
      </c>
      <c r="L4" s="2">
        <f t="shared" ref="L4:L14" si="4">ABS((K4-I4)/I4)*IF((K4-I4)&gt;0,1,-1)</f>
        <v>0.30709046454767724</v>
      </c>
      <c r="M4">
        <v>5526</v>
      </c>
      <c r="N4" s="2">
        <f t="shared" ref="N4:N14" si="5">ABS((M4-K4)/K4)*IF((M4-K4)&gt;0,1,-1)</f>
        <v>3.3670033670033669E-2</v>
      </c>
      <c r="O4">
        <v>7077</v>
      </c>
      <c r="P4" s="2">
        <f t="shared" ref="P4:P14" si="6">ABS((O4-M4)/M4)*IF((O4-M4)&gt;0,1,-1)</f>
        <v>0.28067318132464714</v>
      </c>
    </row>
    <row r="5" spans="1:16">
      <c r="A5" s="1" t="s">
        <v>3</v>
      </c>
      <c r="B5">
        <v>2819</v>
      </c>
      <c r="C5">
        <v>2669</v>
      </c>
      <c r="D5" s="2">
        <f t="shared" si="0"/>
        <v>-5.3210358283079108E-2</v>
      </c>
      <c r="E5">
        <v>3754</v>
      </c>
      <c r="F5" s="2">
        <f t="shared" si="1"/>
        <v>0.40651929561633571</v>
      </c>
      <c r="G5">
        <v>3860</v>
      </c>
      <c r="H5" s="2">
        <f t="shared" si="2"/>
        <v>2.8236547682472031E-2</v>
      </c>
      <c r="I5">
        <v>4402</v>
      </c>
      <c r="J5" s="2">
        <f t="shared" si="3"/>
        <v>0.14041450777202072</v>
      </c>
      <c r="K5">
        <v>5592</v>
      </c>
      <c r="L5" s="2">
        <f t="shared" si="4"/>
        <v>0.27033166742389825</v>
      </c>
      <c r="M5">
        <v>5947</v>
      </c>
      <c r="N5" s="2">
        <f t="shared" si="5"/>
        <v>6.3483547925608008E-2</v>
      </c>
      <c r="O5">
        <v>6805</v>
      </c>
      <c r="P5" s="2">
        <f t="shared" si="6"/>
        <v>0.14427442407936775</v>
      </c>
    </row>
    <row r="6" spans="1:16">
      <c r="A6" s="1" t="s">
        <v>4</v>
      </c>
      <c r="B6">
        <v>2301</v>
      </c>
      <c r="C6">
        <v>2277</v>
      </c>
      <c r="D6" s="2">
        <f t="shared" si="0"/>
        <v>-1.0430247718383311E-2</v>
      </c>
      <c r="E6">
        <v>3049</v>
      </c>
      <c r="F6" s="2">
        <f t="shared" si="1"/>
        <v>0.33904259991216512</v>
      </c>
      <c r="G6">
        <v>3489</v>
      </c>
      <c r="H6" s="2">
        <f t="shared" si="2"/>
        <v>0.14430960970810103</v>
      </c>
      <c r="I6">
        <v>4750</v>
      </c>
      <c r="J6" s="2">
        <f t="shared" si="3"/>
        <v>0.36142161077672685</v>
      </c>
      <c r="K6">
        <v>5215</v>
      </c>
      <c r="L6" s="2">
        <f t="shared" si="4"/>
        <v>9.7894736842105257E-2</v>
      </c>
      <c r="M6">
        <v>5878</v>
      </c>
      <c r="N6" s="2">
        <f t="shared" si="5"/>
        <v>0.1271332694151486</v>
      </c>
      <c r="O6">
        <v>5852</v>
      </c>
      <c r="P6" s="2">
        <f t="shared" si="6"/>
        <v>-4.4232732221844168E-3</v>
      </c>
    </row>
    <row r="7" spans="1:16">
      <c r="A7" s="1" t="s">
        <v>5</v>
      </c>
      <c r="B7">
        <v>2181</v>
      </c>
      <c r="C7">
        <v>2183</v>
      </c>
      <c r="D7" s="2">
        <f t="shared" si="0"/>
        <v>9.1701054562127462E-4</v>
      </c>
      <c r="E7">
        <v>2998</v>
      </c>
      <c r="F7" s="2">
        <f t="shared" si="1"/>
        <v>0.37333944113605133</v>
      </c>
      <c r="G7">
        <v>3967</v>
      </c>
      <c r="H7" s="2">
        <f t="shared" si="2"/>
        <v>0.32321547698465641</v>
      </c>
      <c r="I7">
        <v>4323</v>
      </c>
      <c r="J7" s="2">
        <f t="shared" si="3"/>
        <v>8.9740357953113178E-2</v>
      </c>
      <c r="K7">
        <v>4606</v>
      </c>
      <c r="L7" s="2">
        <f t="shared" si="4"/>
        <v>6.5463798288225766E-2</v>
      </c>
      <c r="M7">
        <v>4735</v>
      </c>
      <c r="N7" s="2">
        <f t="shared" si="5"/>
        <v>2.8006947459834997E-2</v>
      </c>
      <c r="O7">
        <v>5949</v>
      </c>
      <c r="P7" s="2">
        <f t="shared" si="6"/>
        <v>0.25638859556494192</v>
      </c>
    </row>
    <row r="8" spans="1:16">
      <c r="A8" s="1" t="s">
        <v>6</v>
      </c>
      <c r="B8">
        <v>2470</v>
      </c>
      <c r="C8">
        <v>2330</v>
      </c>
      <c r="D8" s="2">
        <f t="shared" si="0"/>
        <v>-5.6680161943319839E-2</v>
      </c>
      <c r="E8">
        <v>2920</v>
      </c>
      <c r="F8" s="2">
        <f t="shared" si="1"/>
        <v>0.25321888412017168</v>
      </c>
      <c r="G8">
        <v>4061</v>
      </c>
      <c r="H8" s="2">
        <f t="shared" si="2"/>
        <v>0.39075342465753427</v>
      </c>
      <c r="I8">
        <v>4516</v>
      </c>
      <c r="J8" s="2">
        <f t="shared" si="3"/>
        <v>0.11204136912090618</v>
      </c>
      <c r="K8">
        <v>5410</v>
      </c>
      <c r="L8" s="2">
        <f t="shared" si="4"/>
        <v>0.19796279893711249</v>
      </c>
      <c r="M8">
        <v>5377</v>
      </c>
      <c r="N8" s="2">
        <f t="shared" si="5"/>
        <v>-6.0998151571164507E-3</v>
      </c>
      <c r="O8">
        <v>6423</v>
      </c>
      <c r="P8" s="2">
        <f t="shared" si="6"/>
        <v>0.19453226706341825</v>
      </c>
    </row>
    <row r="9" spans="1:16">
      <c r="A9" s="1" t="s">
        <v>7</v>
      </c>
      <c r="B9">
        <v>2414</v>
      </c>
      <c r="C9">
        <v>2510</v>
      </c>
      <c r="D9" s="2">
        <f t="shared" si="0"/>
        <v>3.9768019884009943E-2</v>
      </c>
      <c r="E9">
        <v>2463</v>
      </c>
      <c r="F9" s="2">
        <f t="shared" si="1"/>
        <v>-1.8725099601593624E-2</v>
      </c>
      <c r="G9">
        <v>4703</v>
      </c>
      <c r="H9" s="2">
        <f t="shared" si="2"/>
        <v>0.90946000812017869</v>
      </c>
      <c r="I9">
        <v>5281</v>
      </c>
      <c r="J9" s="2">
        <f t="shared" si="3"/>
        <v>0.12290027641930683</v>
      </c>
      <c r="K9">
        <v>6216</v>
      </c>
      <c r="L9" s="2">
        <f t="shared" si="4"/>
        <v>0.17704980117402008</v>
      </c>
      <c r="M9">
        <v>6147</v>
      </c>
      <c r="N9" s="2">
        <f t="shared" si="5"/>
        <v>-1.1100386100386101E-2</v>
      </c>
      <c r="O9">
        <v>6313</v>
      </c>
      <c r="P9" s="2">
        <f t="shared" si="6"/>
        <v>2.7005043110460387E-2</v>
      </c>
    </row>
    <row r="10" spans="1:16">
      <c r="A10" s="1" t="s">
        <v>8</v>
      </c>
      <c r="B10">
        <v>2267</v>
      </c>
      <c r="C10">
        <v>2362</v>
      </c>
      <c r="D10" s="2">
        <f>ABS((C10-B10)/B10)*IF((C10-B10)&gt;0,1,-1)</f>
        <v>4.1905602117335683E-2</v>
      </c>
      <c r="E10">
        <v>3371</v>
      </c>
      <c r="F10" s="2">
        <f t="shared" si="1"/>
        <v>0.42718035563082135</v>
      </c>
      <c r="G10">
        <v>4224</v>
      </c>
      <c r="H10" s="2">
        <f t="shared" si="2"/>
        <v>0.25304064075941857</v>
      </c>
      <c r="I10">
        <v>4430</v>
      </c>
      <c r="J10" s="2">
        <f t="shared" si="3"/>
        <v>4.8768939393939392E-2</v>
      </c>
      <c r="K10">
        <v>5137</v>
      </c>
      <c r="L10" s="2">
        <f t="shared" si="4"/>
        <v>0.15959367945823927</v>
      </c>
      <c r="M10">
        <v>5443</v>
      </c>
      <c r="N10" s="2">
        <f t="shared" si="5"/>
        <v>5.9567841152423591E-2</v>
      </c>
      <c r="O10">
        <v>6805</v>
      </c>
      <c r="P10" s="2">
        <f t="shared" si="6"/>
        <v>0.25022965276501929</v>
      </c>
    </row>
    <row r="11" spans="1:16">
      <c r="A11" s="1" t="s">
        <v>9</v>
      </c>
      <c r="B11">
        <v>2437</v>
      </c>
      <c r="C11">
        <v>2789</v>
      </c>
      <c r="D11" s="2">
        <f t="shared" si="0"/>
        <v>0.14443988510463684</v>
      </c>
      <c r="E11">
        <v>3378</v>
      </c>
      <c r="F11" s="2">
        <f t="shared" si="1"/>
        <v>0.2111868053065615</v>
      </c>
      <c r="G11">
        <v>3961</v>
      </c>
      <c r="H11" s="2">
        <f t="shared" si="2"/>
        <v>0.17258732978093547</v>
      </c>
      <c r="I11">
        <v>4684</v>
      </c>
      <c r="J11" s="2">
        <f t="shared" si="3"/>
        <v>0.18252966422620551</v>
      </c>
      <c r="K11">
        <v>5811</v>
      </c>
      <c r="L11" s="2">
        <f t="shared" si="4"/>
        <v>0.2406063193851409</v>
      </c>
      <c r="M11">
        <v>5915</v>
      </c>
      <c r="N11" s="2">
        <f t="shared" si="5"/>
        <v>1.7897091722595078E-2</v>
      </c>
      <c r="O11">
        <v>6372</v>
      </c>
      <c r="P11" s="2">
        <f t="shared" si="6"/>
        <v>7.726120033812342E-2</v>
      </c>
    </row>
    <row r="12" spans="1:16">
      <c r="A12" s="1" t="s">
        <v>10</v>
      </c>
      <c r="B12">
        <v>2438</v>
      </c>
      <c r="C12">
        <v>2625</v>
      </c>
      <c r="D12" s="2">
        <f t="shared" si="0"/>
        <v>7.6702214930270712E-2</v>
      </c>
      <c r="E12">
        <v>3106</v>
      </c>
      <c r="F12" s="2">
        <f t="shared" si="1"/>
        <v>0.18323809523809523</v>
      </c>
      <c r="G12">
        <v>4603</v>
      </c>
      <c r="H12" s="2">
        <f t="shared" si="2"/>
        <v>0.48197037990985192</v>
      </c>
      <c r="I12">
        <v>5189</v>
      </c>
      <c r="J12" s="2">
        <f t="shared" si="3"/>
        <v>0.12730827721051488</v>
      </c>
      <c r="K12">
        <v>6197</v>
      </c>
      <c r="L12" s="2">
        <f t="shared" si="4"/>
        <v>0.19425708228945848</v>
      </c>
      <c r="M12">
        <v>5725</v>
      </c>
      <c r="N12" s="2">
        <f t="shared" si="5"/>
        <v>-7.6165886719380349E-2</v>
      </c>
      <c r="O12">
        <v>6245</v>
      </c>
      <c r="P12" s="2">
        <f t="shared" si="6"/>
        <v>9.0829694323144111E-2</v>
      </c>
    </row>
    <row r="13" spans="1:16">
      <c r="A13" s="1" t="s">
        <v>11</v>
      </c>
      <c r="B13">
        <v>2737</v>
      </c>
      <c r="C13">
        <v>2953</v>
      </c>
      <c r="D13" s="2">
        <f t="shared" si="0"/>
        <v>7.8918523931311657E-2</v>
      </c>
      <c r="E13">
        <v>3675</v>
      </c>
      <c r="F13" s="2">
        <f t="shared" si="1"/>
        <v>0.24449712157128345</v>
      </c>
      <c r="G13">
        <v>4442</v>
      </c>
      <c r="H13" s="2">
        <f t="shared" si="2"/>
        <v>0.20870748299319727</v>
      </c>
      <c r="I13">
        <v>4863</v>
      </c>
      <c r="J13" s="2">
        <f t="shared" si="3"/>
        <v>9.4777127420081042E-2</v>
      </c>
      <c r="K13">
        <v>5347</v>
      </c>
      <c r="L13" s="2">
        <f t="shared" si="4"/>
        <v>9.9527040921242038E-2</v>
      </c>
      <c r="M13">
        <v>6052</v>
      </c>
      <c r="N13" s="2">
        <f t="shared" si="5"/>
        <v>0.13184963530951935</v>
      </c>
      <c r="O13">
        <v>6114</v>
      </c>
      <c r="P13" s="2">
        <f t="shared" si="6"/>
        <v>1.0244547257105089E-2</v>
      </c>
    </row>
    <row r="14" spans="1:16">
      <c r="A14" s="1" t="s">
        <v>12</v>
      </c>
      <c r="B14">
        <v>1813</v>
      </c>
      <c r="C14">
        <v>2252</v>
      </c>
      <c r="D14" s="2">
        <f t="shared" si="0"/>
        <v>0.24214009928295643</v>
      </c>
      <c r="E14">
        <v>2942</v>
      </c>
      <c r="F14" s="2">
        <f t="shared" si="1"/>
        <v>0.30639431616341029</v>
      </c>
      <c r="G14">
        <v>3313</v>
      </c>
      <c r="H14" s="2">
        <f t="shared" si="2"/>
        <v>0.12610469068660776</v>
      </c>
      <c r="I14">
        <v>3984</v>
      </c>
      <c r="J14" s="2">
        <f t="shared" si="3"/>
        <v>0.20253546634470268</v>
      </c>
      <c r="K14">
        <v>4758</v>
      </c>
      <c r="L14" s="2">
        <f t="shared" si="4"/>
        <v>0.19427710843373494</v>
      </c>
      <c r="M14">
        <v>5482</v>
      </c>
      <c r="N14" s="2">
        <f t="shared" si="5"/>
        <v>0.15216477511559479</v>
      </c>
      <c r="O14">
        <v>0</v>
      </c>
      <c r="P14" s="2">
        <f t="shared" si="6"/>
        <v>-1</v>
      </c>
    </row>
    <row r="15" spans="1:16">
      <c r="A15" s="1"/>
    </row>
    <row r="16" spans="1:16">
      <c r="A16" s="1" t="s">
        <v>0</v>
      </c>
      <c r="B16" s="1">
        <f>SUM(B3:B14)</f>
        <v>28237</v>
      </c>
      <c r="C16" s="1">
        <f t="shared" ref="C16:I16" si="7">SUM(C3:C14)</f>
        <v>29758</v>
      </c>
      <c r="D16" s="1"/>
      <c r="E16" s="1">
        <f t="shared" si="7"/>
        <v>37733</v>
      </c>
      <c r="F16" s="1"/>
      <c r="G16" s="1">
        <f t="shared" si="7"/>
        <v>48437</v>
      </c>
      <c r="H16" s="1"/>
      <c r="I16" s="1">
        <f t="shared" si="7"/>
        <v>55783</v>
      </c>
      <c r="J16" s="1"/>
      <c r="K16" s="1">
        <f>SUM(K3:K14)</f>
        <v>65120</v>
      </c>
      <c r="L16" s="1"/>
      <c r="M16" s="1">
        <f>SUM(M3:M14)</f>
        <v>67870</v>
      </c>
      <c r="O16" s="1">
        <f>SUM(O3:O14)</f>
        <v>70185</v>
      </c>
    </row>
  </sheetData>
  <conditionalFormatting sqref="D3:D14">
    <cfRule type="cellIs" dxfId="34" priority="115" operator="greaterThan">
      <formula>0.15</formula>
    </cfRule>
    <cfRule type="cellIs" dxfId="33" priority="114" operator="between">
      <formula>-0.01</formula>
      <formula>0.05</formula>
    </cfRule>
    <cfRule type="cellIs" dxfId="32" priority="113" operator="between">
      <formula>0.05</formula>
      <formula>0.15</formula>
    </cfRule>
    <cfRule type="cellIs" dxfId="31" priority="112" operator="lessThan">
      <formula>-0.05</formula>
    </cfRule>
    <cfRule type="cellIs" dxfId="30" priority="111" operator="lessThan">
      <formula>-0.01</formula>
    </cfRule>
  </conditionalFormatting>
  <conditionalFormatting sqref="F3:F14">
    <cfRule type="cellIs" dxfId="29" priority="26" operator="lessThan">
      <formula>-0.01</formula>
    </cfRule>
    <cfRule type="cellIs" dxfId="28" priority="27" operator="lessThan">
      <formula>-0.05</formula>
    </cfRule>
    <cfRule type="cellIs" dxfId="27" priority="28" operator="between">
      <formula>0.05</formula>
      <formula>0.15</formula>
    </cfRule>
    <cfRule type="cellIs" dxfId="26" priority="29" operator="between">
      <formula>-0.01</formula>
      <formula>0.05</formula>
    </cfRule>
    <cfRule type="cellIs" dxfId="25" priority="30" operator="greaterThan">
      <formula>0.15</formula>
    </cfRule>
  </conditionalFormatting>
  <conditionalFormatting sqref="H3:H14">
    <cfRule type="cellIs" dxfId="24" priority="21" operator="lessThan">
      <formula>-0.01</formula>
    </cfRule>
    <cfRule type="cellIs" dxfId="23" priority="22" operator="lessThan">
      <formula>-0.05</formula>
    </cfRule>
    <cfRule type="cellIs" dxfId="22" priority="23" operator="between">
      <formula>0.05</formula>
      <formula>0.15</formula>
    </cfRule>
    <cfRule type="cellIs" dxfId="21" priority="24" operator="between">
      <formula>-0.01</formula>
      <formula>0.05</formula>
    </cfRule>
    <cfRule type="cellIs" dxfId="20" priority="25" operator="greaterThan">
      <formula>0.15</formula>
    </cfRule>
  </conditionalFormatting>
  <conditionalFormatting sqref="J3:J14">
    <cfRule type="cellIs" dxfId="19" priority="16" operator="lessThan">
      <formula>-0.01</formula>
    </cfRule>
    <cfRule type="cellIs" dxfId="18" priority="17" operator="lessThan">
      <formula>-0.05</formula>
    </cfRule>
    <cfRule type="cellIs" dxfId="17" priority="18" operator="between">
      <formula>0.05</formula>
      <formula>0.15</formula>
    </cfRule>
    <cfRule type="cellIs" dxfId="16" priority="19" operator="between">
      <formula>-0.01</formula>
      <formula>0.05</formula>
    </cfRule>
    <cfRule type="cellIs" dxfId="15" priority="20" operator="greaterThan">
      <formula>0.15</formula>
    </cfRule>
  </conditionalFormatting>
  <conditionalFormatting sqref="L3:L14">
    <cfRule type="cellIs" dxfId="14" priority="11" operator="lessThan">
      <formula>-0.01</formula>
    </cfRule>
    <cfRule type="cellIs" dxfId="13" priority="12" operator="lessThan">
      <formula>-0.05</formula>
    </cfRule>
    <cfRule type="cellIs" dxfId="12" priority="13" operator="between">
      <formula>0.05</formula>
      <formula>0.15</formula>
    </cfRule>
    <cfRule type="cellIs" dxfId="11" priority="14" operator="between">
      <formula>-0.01</formula>
      <formula>0.05</formula>
    </cfRule>
    <cfRule type="cellIs" dxfId="10" priority="15" operator="greaterThan">
      <formula>0.15</formula>
    </cfRule>
  </conditionalFormatting>
  <conditionalFormatting sqref="N3:N14">
    <cfRule type="cellIs" dxfId="9" priority="6" operator="lessThan">
      <formula>-0.01</formula>
    </cfRule>
    <cfRule type="cellIs" dxfId="8" priority="7" operator="lessThan">
      <formula>-0.05</formula>
    </cfRule>
    <cfRule type="cellIs" dxfId="7" priority="8" operator="between">
      <formula>0.05</formula>
      <formula>0.15</formula>
    </cfRule>
    <cfRule type="cellIs" dxfId="6" priority="9" operator="between">
      <formula>-0.01</formula>
      <formula>0.05</formula>
    </cfRule>
    <cfRule type="cellIs" dxfId="5" priority="10" operator="greaterThan">
      <formula>0.15</formula>
    </cfRule>
  </conditionalFormatting>
  <conditionalFormatting sqref="P3:P14">
    <cfRule type="cellIs" dxfId="4" priority="1" operator="lessThan">
      <formula>-0.01</formula>
    </cfRule>
    <cfRule type="cellIs" dxfId="3" priority="2" operator="lessThan">
      <formula>-0.05</formula>
    </cfRule>
    <cfRule type="cellIs" dxfId="2" priority="3" operator="between">
      <formula>0.05</formula>
      <formula>0.15</formula>
    </cfRule>
    <cfRule type="cellIs" dxfId="1" priority="4" operator="between">
      <formula>-0.01</formula>
      <formula>0.05</formula>
    </cfRule>
    <cfRule type="cellIs" dxfId="0" priority="5" operator="greaterThan">
      <formula>0.15</formula>
    </cfRule>
  </conditionalFormatting>
  <pageMargins left="0.7" right="0.7" top="0.78740157499999996" bottom="0.78740157499999996" header="0.3" footer="0.3"/>
  <pageSetup paperSize="9"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Huditsch</dc:creator>
  <cp:lastModifiedBy>Ursula</cp:lastModifiedBy>
  <cp:lastPrinted>2015-04-10T06:17:37Z</cp:lastPrinted>
  <dcterms:created xsi:type="dcterms:W3CDTF">2013-07-31T06:24:15Z</dcterms:created>
  <dcterms:modified xsi:type="dcterms:W3CDTF">2019-08-26T17:34:19Z</dcterms:modified>
</cp:coreProperties>
</file>